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9425" windowHeight="10425"/>
  </bookViews>
  <sheets>
    <sheet name="Krycí list" sheetId="1" r:id="rId1"/>
    <sheet name="Rekapitulace" sheetId="2" r:id="rId2"/>
    <sheet name="Položky" sheetId="7" r:id="rId3"/>
  </sheets>
  <definedNames>
    <definedName name="SazbaDPH1">'Krycí list'!$C$21</definedName>
    <definedName name="SazbaDPH2">'Krycí list'!$C$23</definedName>
  </definedNames>
  <calcPr calcId="145621"/>
</workbook>
</file>

<file path=xl/calcChain.xml><?xml version="1.0" encoding="utf-8"?>
<calcChain xmlns="http://schemas.openxmlformats.org/spreadsheetml/2006/main">
  <c r="G12" i="7" l="1"/>
  <c r="G10" i="7"/>
  <c r="E40" i="7"/>
  <c r="G9" i="7" l="1"/>
  <c r="E39" i="7"/>
  <c r="G33" i="7"/>
  <c r="G34" i="7"/>
  <c r="G35" i="7"/>
  <c r="G45" i="7"/>
  <c r="G7" i="7"/>
  <c r="G44" i="7" l="1"/>
  <c r="G40" i="7"/>
  <c r="G39" i="7"/>
  <c r="G32" i="7"/>
  <c r="G31" i="7"/>
  <c r="G30" i="7"/>
  <c r="G29" i="7"/>
  <c r="G28" i="7"/>
  <c r="G27" i="7"/>
  <c r="G26" i="7"/>
  <c r="G25" i="7"/>
  <c r="G24" i="7"/>
  <c r="G23" i="7"/>
  <c r="G18" i="7"/>
  <c r="G17" i="7" s="1"/>
  <c r="E5" i="2" s="1"/>
  <c r="G14" i="7"/>
  <c r="G13" i="7"/>
  <c r="G11" i="7"/>
  <c r="G8" i="7"/>
  <c r="G6" i="7"/>
  <c r="G5" i="7"/>
  <c r="G4" i="7" l="1"/>
  <c r="E4" i="2" s="1"/>
  <c r="G22" i="7"/>
  <c r="G43" i="7"/>
  <c r="G38" i="7"/>
  <c r="G21" i="7" l="1"/>
  <c r="G48" i="7" s="1"/>
  <c r="E7" i="2"/>
  <c r="E6" i="2" l="1"/>
  <c r="E31" i="2"/>
  <c r="G21" i="1" s="1"/>
  <c r="G22" i="1" s="1"/>
  <c r="E18" i="2" l="1"/>
  <c r="G19" i="1" s="1"/>
  <c r="F20" i="1" l="1"/>
  <c r="F23" i="1" s="1"/>
</calcChain>
</file>

<file path=xl/sharedStrings.xml><?xml version="1.0" encoding="utf-8"?>
<sst xmlns="http://schemas.openxmlformats.org/spreadsheetml/2006/main" count="130" uniqueCount="89">
  <si>
    <t>KRYCÍ LIST</t>
  </si>
  <si>
    <t xml:space="preserve">Zakázkové číslo </t>
  </si>
  <si>
    <t>Počet listů</t>
  </si>
  <si>
    <t>ROZPOČTOVÉ NÁKLADY</t>
  </si>
  <si>
    <t>Vypracoval</t>
  </si>
  <si>
    <t>Za zhotovitele</t>
  </si>
  <si>
    <t>Za objednatele</t>
  </si>
  <si>
    <t>Jméno :</t>
  </si>
  <si>
    <t xml:space="preserve">Jméno : 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</si>
  <si>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</si>
  <si>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</si>
  <si>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</si>
  <si>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</si>
  <si>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</si>
  <si>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</si>
  <si>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</si>
  <si>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REALIZACI CELKEM</t>
  </si>
  <si>
    <t>Název projektu:</t>
  </si>
  <si>
    <t>Projektant:</t>
  </si>
  <si>
    <t>Objednatel:</t>
  </si>
  <si>
    <t>Dodavatel:</t>
  </si>
  <si>
    <t>Rozpočtoval:</t>
  </si>
  <si>
    <t xml:space="preserve">REKAPITULACE  </t>
  </si>
  <si>
    <t xml:space="preserve">             Položkový díl</t>
  </si>
  <si>
    <t>MJ</t>
  </si>
  <si>
    <t>cena/MJ</t>
  </si>
  <si>
    <t>celkem</t>
  </si>
  <si>
    <t>POLOŽKOVÝ ROZPOČET</t>
  </si>
  <si>
    <t>Č.P.</t>
  </si>
  <si>
    <t>Položka</t>
  </si>
  <si>
    <t>Pozn.</t>
  </si>
  <si>
    <t>množství</t>
  </si>
  <si>
    <t>celkem (Kč)</t>
  </si>
  <si>
    <t>CENA CELKEM  (bez 21% DPH)</t>
  </si>
  <si>
    <t>CENA CELKEM  (bez 15% DPH)</t>
  </si>
  <si>
    <t>ks</t>
  </si>
  <si>
    <t>m2</t>
  </si>
  <si>
    <t>Rostlinný materiál a výsadba</t>
  </si>
  <si>
    <t>Ing. Pavel Malík</t>
  </si>
  <si>
    <t xml:space="preserve">Výsadba </t>
  </si>
  <si>
    <t xml:space="preserve">Rostlinný materiál  </t>
  </si>
  <si>
    <t>Mulčování kůrou</t>
  </si>
  <si>
    <t>vč. mulčovací kůry</t>
  </si>
  <si>
    <t>Ostatní</t>
  </si>
  <si>
    <t>Cena celkem bez DPH</t>
  </si>
  <si>
    <t>Režie vč. dopravy osob a materiálů</t>
  </si>
  <si>
    <t>Přípravné práce</t>
  </si>
  <si>
    <t>Příprava půdy pro zahradnické práce</t>
  </si>
  <si>
    <t>Herbicidní postřik</t>
  </si>
  <si>
    <t>Stromy listnaté</t>
  </si>
  <si>
    <t>Likvidace odpadu</t>
  </si>
  <si>
    <t>t</t>
  </si>
  <si>
    <t>Keře výplňové a trvalky</t>
  </si>
  <si>
    <t>250-300</t>
  </si>
  <si>
    <t>Spiraea jap. Goldflame</t>
  </si>
  <si>
    <t>Spiraea jap. Goldmound</t>
  </si>
  <si>
    <t>Spiraea jap. Golden Princess</t>
  </si>
  <si>
    <t>Obec Dřevnovice</t>
  </si>
  <si>
    <t>Trávníky</t>
  </si>
  <si>
    <t>Založení trávníku výsevem</t>
  </si>
  <si>
    <t>Odstranění pařezů</t>
  </si>
  <si>
    <t xml:space="preserve">stromy </t>
  </si>
  <si>
    <t>Odstranění stávající vegetace</t>
  </si>
  <si>
    <t>Acer platanoides Columnare</t>
  </si>
  <si>
    <t>12-14</t>
  </si>
  <si>
    <t>Prunus cv. Fukubana</t>
  </si>
  <si>
    <t>Fagus sylvatica Dawyck Purple</t>
  </si>
  <si>
    <t>Magnolia cv.</t>
  </si>
  <si>
    <t>Weigela cv. Black Minor</t>
  </si>
  <si>
    <t>Caryopteris cv.</t>
  </si>
  <si>
    <t>Rosa cv.</t>
  </si>
  <si>
    <t>Lavandula cv.</t>
  </si>
  <si>
    <t>Sortiment trvalek a keřů</t>
  </si>
  <si>
    <t>keře vč. kořenů</t>
  </si>
  <si>
    <t>10-12</t>
  </si>
  <si>
    <t>výkopem</t>
  </si>
  <si>
    <t>ostatní</t>
  </si>
  <si>
    <t>m3</t>
  </si>
  <si>
    <t>Zemina</t>
  </si>
  <si>
    <t>Rozprostření zeminy, terénní úpravy</t>
  </si>
  <si>
    <t>vč. Vyvázání a pomocných materiálů</t>
  </si>
  <si>
    <t>vč. Hloubení jamek</t>
  </si>
  <si>
    <t>Odstranění travního drnu, strhnutí zeminy</t>
  </si>
  <si>
    <t>Keře mix</t>
  </si>
  <si>
    <t xml:space="preserve">vč. první seče </t>
  </si>
  <si>
    <t>skládka</t>
  </si>
  <si>
    <t>Úprava veřejného prostranství, Dřevnovice</t>
  </si>
  <si>
    <t xml:space="preserve">IČ: </t>
  </si>
  <si>
    <t xml:space="preserve">Datum vystavení: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</si>
</sst>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0.0"/>
    <numFmt numFmtId="166" formatCode="#,##0.00\ &quot;Kč&quot;"/>
    <numFmt numFmtId="167" formatCode="#,##0\ &quot;Kč&quot;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sz val="10"/>
      <name val="Arial CE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43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Continuous" vertical="center"/>
    </xf>
    <xf numFmtId="0" fontId="7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5" fontId="0" fillId="0" borderId="22" xfId="0" applyNumberFormat="1" applyBorder="1" applyAlignment="1">
      <alignment horizontal="right"/>
    </xf>
    <xf numFmtId="0" fontId="0" fillId="0" borderId="22" xfId="0" applyBorder="1"/>
    <xf numFmtId="0" fontId="0" fillId="0" borderId="23" xfId="0" applyBorder="1"/>
    <xf numFmtId="165" fontId="0" fillId="0" borderId="24" xfId="0" applyNumberFormat="1" applyBorder="1" applyAlignment="1">
      <alignment horizontal="right"/>
    </xf>
    <xf numFmtId="0" fontId="0" fillId="0" borderId="24" xfId="0" applyBorder="1"/>
    <xf numFmtId="0" fontId="7" fillId="2" borderId="25" xfId="0" applyFont="1" applyFill="1" applyBorder="1"/>
    <xf numFmtId="0" fontId="7" fillId="2" borderId="26" xfId="0" applyFont="1" applyFill="1" applyBorder="1"/>
    <xf numFmtId="0" fontId="7" fillId="2" borderId="27" xfId="0" applyFont="1" applyFill="1" applyBorder="1"/>
    <xf numFmtId="0" fontId="8" fillId="0" borderId="0" xfId="0" applyFont="1" applyAlignment="1">
      <alignment vertical="top" wrapText="1"/>
    </xf>
    <xf numFmtId="0" fontId="0" fillId="0" borderId="0" xfId="0" applyAlignment="1">
      <alignment vertical="justify"/>
    </xf>
    <xf numFmtId="0" fontId="8" fillId="0" borderId="0" xfId="0" applyFont="1" applyAlignment="1">
      <alignment horizontal="center" vertical="top" wrapText="1"/>
    </xf>
    <xf numFmtId="0" fontId="0" fillId="0" borderId="28" xfId="0" applyBorder="1" applyAlignment="1">
      <alignment horizontal="left" vertical="top"/>
    </xf>
    <xf numFmtId="0" fontId="2" fillId="0" borderId="0" xfId="0" applyFont="1" applyAlignment="1">
      <alignment horizontal="centerContinuous" vertical="top"/>
    </xf>
    <xf numFmtId="0" fontId="0" fillId="0" borderId="0" xfId="0" applyAlignment="1">
      <alignment horizontal="centerContinuous"/>
    </xf>
    <xf numFmtId="0" fontId="4" fillId="0" borderId="29" xfId="0" applyFont="1" applyBorder="1" applyAlignment="1">
      <alignment horizontal="left" vertical="top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11" fillId="2" borderId="30" xfId="0" applyNumberFormat="1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2" fillId="0" borderId="16" xfId="0" applyFont="1" applyBorder="1"/>
    <xf numFmtId="3" fontId="13" fillId="0" borderId="15" xfId="0" applyNumberFormat="1" applyFont="1" applyBorder="1"/>
    <xf numFmtId="3" fontId="13" fillId="0" borderId="0" xfId="0" applyNumberFormat="1" applyFont="1"/>
    <xf numFmtId="49" fontId="12" fillId="0" borderId="14" xfId="0" applyNumberFormat="1" applyFont="1" applyBorder="1"/>
    <xf numFmtId="0" fontId="12" fillId="0" borderId="0" xfId="0" applyFont="1"/>
    <xf numFmtId="4" fontId="13" fillId="0" borderId="0" xfId="0" applyNumberFormat="1" applyFont="1"/>
    <xf numFmtId="0" fontId="12" fillId="0" borderId="14" xfId="0" applyFont="1" applyBorder="1" applyAlignment="1">
      <alignment horizontal="center"/>
    </xf>
    <xf numFmtId="4" fontId="13" fillId="0" borderId="32" xfId="0" applyNumberFormat="1" applyFont="1" applyBorder="1"/>
    <xf numFmtId="4" fontId="13" fillId="0" borderId="32" xfId="0" applyNumberFormat="1" applyFont="1" applyBorder="1" applyAlignment="1">
      <alignment horizontal="right"/>
    </xf>
    <xf numFmtId="49" fontId="12" fillId="0" borderId="28" xfId="0" applyNumberFormat="1" applyFont="1" applyBorder="1"/>
    <xf numFmtId="0" fontId="12" fillId="0" borderId="33" xfId="0" applyFont="1" applyBorder="1"/>
    <xf numFmtId="0" fontId="0" fillId="0" borderId="34" xfId="0" applyBorder="1"/>
    <xf numFmtId="3" fontId="13" fillId="0" borderId="35" xfId="0" applyNumberFormat="1" applyFont="1" applyBorder="1"/>
    <xf numFmtId="4" fontId="13" fillId="0" borderId="36" xfId="0" applyNumberFormat="1" applyFont="1" applyBorder="1"/>
    <xf numFmtId="49" fontId="12" fillId="0" borderId="0" xfId="0" applyNumberFormat="1" applyFont="1"/>
    <xf numFmtId="0" fontId="11" fillId="2" borderId="37" xfId="0" applyFont="1" applyFill="1" applyBorder="1" applyAlignment="1">
      <alignment horizontal="center"/>
    </xf>
    <xf numFmtId="166" fontId="11" fillId="2" borderId="37" xfId="0" applyNumberFormat="1" applyFont="1" applyFill="1" applyBorder="1"/>
    <xf numFmtId="0" fontId="19" fillId="2" borderId="39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2" fontId="19" fillId="2" borderId="41" xfId="0" applyNumberFormat="1" applyFont="1" applyFill="1" applyBorder="1" applyAlignment="1">
      <alignment horizontal="center" vertical="center" wrapText="1"/>
    </xf>
    <xf numFmtId="2" fontId="19" fillId="2" borderId="4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/>
    <xf numFmtId="0" fontId="0" fillId="0" borderId="43" xfId="0" applyBorder="1"/>
    <xf numFmtId="0" fontId="19" fillId="0" borderId="0" xfId="0" applyFont="1"/>
    <xf numFmtId="49" fontId="19" fillId="2" borderId="4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0" borderId="0" xfId="0" applyNumberFormat="1" applyFont="1"/>
    <xf numFmtId="49" fontId="15" fillId="0" borderId="43" xfId="0" applyNumberFormat="1" applyFont="1" applyBorder="1"/>
    <xf numFmtId="0" fontId="19" fillId="0" borderId="15" xfId="0" applyFont="1" applyBorder="1"/>
    <xf numFmtId="0" fontId="15" fillId="0" borderId="15" xfId="0" applyFont="1" applyBorder="1"/>
    <xf numFmtId="0" fontId="15" fillId="0" borderId="18" xfId="0" applyFont="1" applyBorder="1"/>
    <xf numFmtId="0" fontId="20" fillId="3" borderId="30" xfId="0" applyFont="1" applyFill="1" applyBorder="1"/>
    <xf numFmtId="0" fontId="20" fillId="3" borderId="31" xfId="0" applyFont="1" applyFill="1" applyBorder="1"/>
    <xf numFmtId="49" fontId="20" fillId="3" borderId="31" xfId="0" applyNumberFormat="1" applyFont="1" applyFill="1" applyBorder="1"/>
    <xf numFmtId="0" fontId="20" fillId="3" borderId="44" xfId="0" applyFont="1" applyFill="1" applyBorder="1"/>
    <xf numFmtId="14" fontId="0" fillId="0" borderId="0" xfId="0" applyNumberFormat="1"/>
    <xf numFmtId="0" fontId="14" fillId="0" borderId="0" xfId="0" applyFont="1"/>
    <xf numFmtId="49" fontId="14" fillId="0" borderId="0" xfId="0" applyNumberFormat="1" applyFont="1"/>
    <xf numFmtId="0" fontId="20" fillId="0" borderId="0" xfId="0" applyFont="1"/>
    <xf numFmtId="0" fontId="0" fillId="4" borderId="30" xfId="0" applyFill="1" applyBorder="1"/>
    <xf numFmtId="49" fontId="0" fillId="4" borderId="31" xfId="0" applyNumberFormat="1" applyFill="1" applyBorder="1"/>
    <xf numFmtId="0" fontId="0" fillId="4" borderId="31" xfId="0" applyFill="1" applyBorder="1"/>
    <xf numFmtId="0" fontId="0" fillId="0" borderId="45" xfId="0" applyBorder="1"/>
    <xf numFmtId="0" fontId="19" fillId="0" borderId="46" xfId="0" applyFont="1" applyBorder="1"/>
    <xf numFmtId="49" fontId="0" fillId="0" borderId="46" xfId="0" applyNumberFormat="1" applyBorder="1"/>
    <xf numFmtId="0" fontId="0" fillId="0" borderId="46" xfId="0" applyBorder="1"/>
    <xf numFmtId="0" fontId="19" fillId="0" borderId="47" xfId="0" applyFont="1" applyBorder="1"/>
    <xf numFmtId="0" fontId="14" fillId="0" borderId="43" xfId="0" applyFont="1" applyBorder="1"/>
    <xf numFmtId="49" fontId="15" fillId="4" borderId="31" xfId="0" applyNumberFormat="1" applyFont="1" applyFill="1" applyBorder="1"/>
    <xf numFmtId="0" fontId="15" fillId="4" borderId="31" xfId="0" applyFont="1" applyFill="1" applyBorder="1"/>
    <xf numFmtId="0" fontId="20" fillId="4" borderId="44" xfId="0" applyFont="1" applyFill="1" applyBorder="1"/>
    <xf numFmtId="49" fontId="0" fillId="0" borderId="43" xfId="0" applyNumberFormat="1" applyBorder="1"/>
    <xf numFmtId="0" fontId="19" fillId="4" borderId="31" xfId="0" applyFont="1" applyFill="1" applyBorder="1"/>
    <xf numFmtId="0" fontId="19" fillId="4" borderId="44" xfId="0" applyFont="1" applyFill="1" applyBorder="1"/>
    <xf numFmtId="0" fontId="1" fillId="0" borderId="0" xfId="0" applyFont="1"/>
    <xf numFmtId="0" fontId="21" fillId="0" borderId="0" xfId="0" applyFont="1"/>
    <xf numFmtId="0" fontId="1" fillId="0" borderId="43" xfId="0" applyFont="1" applyBorder="1"/>
    <xf numFmtId="49" fontId="1" fillId="0" borderId="0" xfId="0" applyNumberFormat="1" applyFont="1"/>
    <xf numFmtId="167" fontId="1" fillId="2" borderId="38" xfId="0" applyNumberFormat="1" applyFont="1" applyFill="1" applyBorder="1"/>
    <xf numFmtId="167" fontId="6" fillId="2" borderId="3" xfId="0" applyNumberFormat="1" applyFont="1" applyFill="1" applyBorder="1" applyAlignment="1">
      <alignment horizontal="right" indent="2"/>
    </xf>
    <xf numFmtId="167" fontId="14" fillId="2" borderId="38" xfId="0" applyNumberFormat="1" applyFont="1" applyFill="1" applyBorder="1"/>
    <xf numFmtId="167" fontId="15" fillId="2" borderId="3" xfId="0" applyNumberFormat="1" applyFont="1" applyFill="1" applyBorder="1" applyAlignment="1">
      <alignment horizontal="right" indent="2"/>
    </xf>
    <xf numFmtId="167" fontId="16" fillId="0" borderId="0" xfId="0" applyNumberFormat="1" applyFont="1"/>
    <xf numFmtId="167" fontId="16" fillId="0" borderId="17" xfId="0" applyNumberFormat="1" applyFont="1" applyBorder="1" applyAlignment="1">
      <alignment horizontal="right" indent="2"/>
    </xf>
    <xf numFmtId="49" fontId="1" fillId="4" borderId="31" xfId="0" applyNumberFormat="1" applyFont="1" applyFill="1" applyBorder="1"/>
    <xf numFmtId="0" fontId="1" fillId="4" borderId="31" xfId="0" applyFont="1" applyFill="1" applyBorder="1"/>
    <xf numFmtId="49" fontId="1" fillId="0" borderId="43" xfId="0" applyNumberFormat="1" applyFont="1" applyBorder="1"/>
    <xf numFmtId="0" fontId="5" fillId="0" borderId="38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18" xfId="0" applyFont="1" applyBorder="1"/>
    <xf numFmtId="167" fontId="7" fillId="2" borderId="48" xfId="0" applyNumberFormat="1" applyFont="1" applyFill="1" applyBorder="1" applyAlignment="1">
      <alignment horizontal="right" indent="2"/>
    </xf>
    <xf numFmtId="167" fontId="7" fillId="2" borderId="49" xfId="0" applyNumberFormat="1" applyFont="1" applyFill="1" applyBorder="1" applyAlignment="1">
      <alignment horizontal="right" indent="2"/>
    </xf>
    <xf numFmtId="0" fontId="9" fillId="0" borderId="46" xfId="0" applyFont="1" applyBorder="1" applyAlignment="1">
      <alignment horizontal="left" vertical="top"/>
    </xf>
    <xf numFmtId="0" fontId="9" fillId="0" borderId="50" xfId="0" applyFont="1" applyBorder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9" fillId="0" borderId="51" xfId="0" applyFont="1" applyBorder="1" applyAlignment="1">
      <alignment horizontal="left" vertical="top"/>
    </xf>
    <xf numFmtId="0" fontId="5" fillId="0" borderId="12" xfId="0" applyFont="1" applyBorder="1"/>
    <xf numFmtId="0" fontId="0" fillId="0" borderId="10" xfId="0" applyBorder="1"/>
    <xf numFmtId="0" fontId="0" fillId="0" borderId="11" xfId="0" applyBorder="1"/>
    <xf numFmtId="0" fontId="5" fillId="0" borderId="38" xfId="0" applyFont="1" applyBorder="1"/>
    <xf numFmtId="0" fontId="0" fillId="0" borderId="23" xfId="0" applyBorder="1"/>
    <xf numFmtId="0" fontId="0" fillId="0" borderId="24" xfId="0" applyBorder="1"/>
    <xf numFmtId="167" fontId="14" fillId="0" borderId="16" xfId="0" applyNumberFormat="1" applyFont="1" applyBorder="1" applyAlignment="1">
      <alignment horizontal="right" indent="2"/>
    </xf>
    <xf numFmtId="167" fontId="14" fillId="0" borderId="17" xfId="0" applyNumberFormat="1" applyFont="1" applyBorder="1" applyAlignment="1">
      <alignment horizontal="right" indent="2"/>
    </xf>
    <xf numFmtId="0" fontId="3" fillId="2" borderId="52" xfId="0" applyFont="1" applyFill="1" applyBorder="1" applyAlignment="1">
      <alignment shrinkToFit="1"/>
    </xf>
    <xf numFmtId="0" fontId="0" fillId="2" borderId="46" xfId="0" applyFill="1" applyBorder="1" applyAlignment="1">
      <alignment shrinkToFit="1"/>
    </xf>
    <xf numFmtId="0" fontId="0" fillId="2" borderId="50" xfId="0" applyFill="1" applyBorder="1" applyAlignment="1">
      <alignment shrinkToFit="1"/>
    </xf>
    <xf numFmtId="0" fontId="0" fillId="2" borderId="28" xfId="0" applyFill="1" applyBorder="1" applyAlignment="1">
      <alignment shrinkToFit="1"/>
    </xf>
    <xf numFmtId="0" fontId="0" fillId="2" borderId="34" xfId="0" applyFill="1" applyBorder="1" applyAlignment="1">
      <alignment shrinkToFit="1"/>
    </xf>
    <xf numFmtId="0" fontId="0" fillId="2" borderId="51" xfId="0" applyFill="1" applyBorder="1" applyAlignment="1">
      <alignment shrinkToFit="1"/>
    </xf>
    <xf numFmtId="0" fontId="11" fillId="2" borderId="30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44" xfId="0" applyBorder="1" applyAlignment="1">
      <alignment horizontal="left"/>
    </xf>
    <xf numFmtId="0" fontId="17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B8" sqref="B8:E8"/>
    </sheetView>
  </sheetViews>
  <sheetFormatPr defaultRowHeight="12.75" x14ac:dyDescent="0.2"/>
  <cols>
    <col min="1" max="1" width="14.5703125" customWidth="1"/>
    <col min="2" max="2" width="9.28515625" customWidth="1"/>
    <col min="3" max="3" width="7.42578125" customWidth="1"/>
    <col min="5" max="5" width="21.42578125" customWidth="1"/>
    <col min="6" max="6" width="13.140625" customWidth="1"/>
    <col min="7" max="7" width="20.28515625" customWidth="1"/>
  </cols>
  <sheetData>
    <row r="1" spans="1:7" ht="18.75" thickBot="1" x14ac:dyDescent="0.25">
      <c r="A1" s="38" t="s">
        <v>0</v>
      </c>
      <c r="B1" s="39"/>
      <c r="C1" s="39"/>
      <c r="D1" s="39"/>
      <c r="E1" s="39"/>
      <c r="F1" s="39"/>
      <c r="G1" s="39"/>
    </row>
    <row r="2" spans="1:7" x14ac:dyDescent="0.2">
      <c r="A2" s="40" t="s">
        <v>17</v>
      </c>
      <c r="B2" s="120" t="s">
        <v>86</v>
      </c>
      <c r="C2" s="120"/>
      <c r="D2" s="120"/>
      <c r="E2" s="120"/>
      <c r="F2" s="120"/>
      <c r="G2" s="121"/>
    </row>
    <row r="3" spans="1:7" ht="13.5" thickBot="1" x14ac:dyDescent="0.25">
      <c r="A3" s="37"/>
      <c r="B3" s="122"/>
      <c r="C3" s="122"/>
      <c r="D3" s="122"/>
      <c r="E3" s="122"/>
      <c r="F3" s="122"/>
      <c r="G3" s="123"/>
    </row>
    <row r="4" spans="1:7" x14ac:dyDescent="0.2">
      <c r="A4" s="132"/>
      <c r="B4" s="133"/>
      <c r="C4" s="133"/>
      <c r="D4" s="133"/>
      <c r="E4" s="133"/>
      <c r="F4" s="133"/>
      <c r="G4" s="134"/>
    </row>
    <row r="5" spans="1:7" ht="13.5" thickBot="1" x14ac:dyDescent="0.25">
      <c r="A5" s="135"/>
      <c r="B5" s="136"/>
      <c r="C5" s="136"/>
      <c r="D5" s="136"/>
      <c r="E5" s="136"/>
      <c r="F5" s="136"/>
      <c r="G5" s="137"/>
    </row>
    <row r="6" spans="1:7" x14ac:dyDescent="0.2">
      <c r="A6" s="1" t="s">
        <v>18</v>
      </c>
      <c r="B6" s="124" t="s">
        <v>38</v>
      </c>
      <c r="C6" s="125"/>
      <c r="D6" s="125"/>
      <c r="E6" s="126"/>
      <c r="F6" s="2"/>
      <c r="G6" s="3"/>
    </row>
    <row r="7" spans="1:7" x14ac:dyDescent="0.2">
      <c r="A7" s="1" t="s">
        <v>19</v>
      </c>
      <c r="B7" s="127" t="s">
        <v>57</v>
      </c>
      <c r="C7" s="128"/>
      <c r="D7" s="128"/>
      <c r="E7" s="129"/>
      <c r="F7" s="2"/>
      <c r="G7" s="4"/>
    </row>
    <row r="8" spans="1:7" x14ac:dyDescent="0.2">
      <c r="A8" s="1" t="s">
        <v>20</v>
      </c>
      <c r="B8" s="127"/>
      <c r="C8" s="128"/>
      <c r="D8" s="128"/>
      <c r="E8" s="129"/>
      <c r="F8" s="2" t="s">
        <v>1</v>
      </c>
      <c r="G8" s="4"/>
    </row>
    <row r="9" spans="1:7" x14ac:dyDescent="0.2">
      <c r="A9" s="1"/>
      <c r="B9" s="114" t="s">
        <v>87</v>
      </c>
      <c r="C9" s="28"/>
      <c r="D9" s="28"/>
      <c r="E9" s="30"/>
      <c r="F9" s="115"/>
      <c r="G9" s="116"/>
    </row>
    <row r="10" spans="1:7" x14ac:dyDescent="0.2">
      <c r="A10" s="1" t="s">
        <v>21</v>
      </c>
      <c r="B10" s="127"/>
      <c r="C10" s="128"/>
      <c r="D10" s="128"/>
      <c r="E10" s="129"/>
      <c r="F10" s="5" t="s">
        <v>2</v>
      </c>
      <c r="G10" s="6">
        <v>3</v>
      </c>
    </row>
    <row r="11" spans="1:7" ht="18.75" thickBot="1" x14ac:dyDescent="0.25">
      <c r="A11" s="7" t="s">
        <v>3</v>
      </c>
      <c r="B11" s="8"/>
      <c r="C11" s="8"/>
      <c r="D11" s="8"/>
      <c r="E11" s="9"/>
      <c r="F11" s="9"/>
      <c r="G11" s="10"/>
    </row>
    <row r="12" spans="1:7" ht="16.5" customHeight="1" x14ac:dyDescent="0.2">
      <c r="A12" s="11" t="s">
        <v>4</v>
      </c>
      <c r="B12" s="12"/>
      <c r="C12" s="13"/>
      <c r="D12" s="12" t="s">
        <v>5</v>
      </c>
      <c r="E12" s="12"/>
      <c r="F12" s="14" t="s">
        <v>6</v>
      </c>
      <c r="G12" s="15"/>
    </row>
    <row r="13" spans="1:7" x14ac:dyDescent="0.2">
      <c r="A13" s="16" t="s">
        <v>7</v>
      </c>
      <c r="C13" s="17"/>
      <c r="D13" t="s">
        <v>8</v>
      </c>
      <c r="F13" s="18" t="s">
        <v>7</v>
      </c>
      <c r="G13" s="19"/>
    </row>
    <row r="14" spans="1:7" x14ac:dyDescent="0.2">
      <c r="A14" s="16" t="s">
        <v>9</v>
      </c>
      <c r="B14" s="20"/>
      <c r="C14" s="17"/>
      <c r="D14" t="s">
        <v>9</v>
      </c>
      <c r="F14" s="18" t="s">
        <v>9</v>
      </c>
      <c r="G14" s="19"/>
    </row>
    <row r="15" spans="1:7" x14ac:dyDescent="0.2">
      <c r="A15" s="16"/>
      <c r="B15" s="21"/>
      <c r="C15" s="17"/>
      <c r="F15" s="18"/>
      <c r="G15" s="19"/>
    </row>
    <row r="16" spans="1:7" x14ac:dyDescent="0.2">
      <c r="A16" s="16" t="s">
        <v>10</v>
      </c>
      <c r="C16" s="17"/>
      <c r="D16" s="18" t="s">
        <v>11</v>
      </c>
      <c r="E16" s="17"/>
      <c r="F16" t="s">
        <v>11</v>
      </c>
      <c r="G16" s="19"/>
    </row>
    <row r="17" spans="1:7" x14ac:dyDescent="0.2">
      <c r="A17" s="16"/>
      <c r="C17" s="17"/>
      <c r="D17" s="18"/>
      <c r="E17" s="17"/>
      <c r="G17" s="19"/>
    </row>
    <row r="18" spans="1:7" x14ac:dyDescent="0.2">
      <c r="A18" s="16"/>
      <c r="C18" s="22"/>
      <c r="D18" s="23"/>
      <c r="E18" s="22"/>
      <c r="G18" s="19"/>
    </row>
    <row r="19" spans="1:7" ht="14.25" customHeight="1" x14ac:dyDescent="0.2">
      <c r="A19" s="24" t="s">
        <v>12</v>
      </c>
      <c r="B19" s="25"/>
      <c r="C19" s="26">
        <v>21</v>
      </c>
      <c r="D19" s="25" t="s">
        <v>13</v>
      </c>
      <c r="E19" s="27"/>
      <c r="F19" s="105"/>
      <c r="G19" s="106">
        <f>Rekapitulace!E18</f>
        <v>0</v>
      </c>
    </row>
    <row r="20" spans="1:7" x14ac:dyDescent="0.2">
      <c r="A20" s="24" t="s">
        <v>14</v>
      </c>
      <c r="B20" s="25"/>
      <c r="C20" s="26">
        <v>21</v>
      </c>
      <c r="D20" s="25" t="s">
        <v>15</v>
      </c>
      <c r="E20" s="27"/>
      <c r="F20" s="130">
        <f>G19*0.21</f>
        <v>0</v>
      </c>
      <c r="G20" s="131"/>
    </row>
    <row r="21" spans="1:7" x14ac:dyDescent="0.2">
      <c r="A21" s="24" t="s">
        <v>12</v>
      </c>
      <c r="B21" s="25"/>
      <c r="C21" s="26">
        <v>15</v>
      </c>
      <c r="D21" s="25" t="s">
        <v>15</v>
      </c>
      <c r="E21" s="27"/>
      <c r="F21" s="107"/>
      <c r="G21" s="108">
        <f>Rekapitulace!E31</f>
        <v>0</v>
      </c>
    </row>
    <row r="22" spans="1:7" x14ac:dyDescent="0.2">
      <c r="A22" s="24" t="s">
        <v>14</v>
      </c>
      <c r="B22" s="28"/>
      <c r="C22" s="29">
        <v>15</v>
      </c>
      <c r="D22" s="25" t="s">
        <v>15</v>
      </c>
      <c r="E22" s="30"/>
      <c r="F22" s="109"/>
      <c r="G22" s="110">
        <f>G21*0.15</f>
        <v>0</v>
      </c>
    </row>
    <row r="23" spans="1:7" ht="16.5" thickBot="1" x14ac:dyDescent="0.3">
      <c r="A23" s="31" t="s">
        <v>16</v>
      </c>
      <c r="B23" s="32"/>
      <c r="C23" s="32"/>
      <c r="D23" s="32"/>
      <c r="E23" s="33"/>
      <c r="F23" s="118">
        <f>SUM(F19:G22)</f>
        <v>0</v>
      </c>
      <c r="G23" s="119"/>
    </row>
    <row r="25" spans="1:7" x14ac:dyDescent="0.2">
      <c r="A25" s="101" t="s">
        <v>88</v>
      </c>
      <c r="B25" s="82"/>
    </row>
    <row r="30" spans="1:7" x14ac:dyDescent="0.2">
      <c r="B30" s="34"/>
      <c r="C30" s="34"/>
      <c r="D30" s="34"/>
      <c r="E30" s="34"/>
      <c r="F30" s="34"/>
      <c r="G30" s="34"/>
    </row>
    <row r="31" spans="1:7" x14ac:dyDescent="0.2">
      <c r="A31" s="35"/>
      <c r="B31" s="34"/>
      <c r="C31" s="34"/>
      <c r="D31" s="34"/>
      <c r="E31" s="34"/>
      <c r="F31" s="34"/>
      <c r="G31" s="34"/>
    </row>
    <row r="32" spans="1:7" x14ac:dyDescent="0.2">
      <c r="A32" s="35"/>
      <c r="B32" s="34"/>
      <c r="C32" s="34"/>
      <c r="D32" s="34"/>
      <c r="E32" s="34"/>
      <c r="F32" s="34"/>
      <c r="G32" s="34"/>
    </row>
    <row r="33" spans="1:7" x14ac:dyDescent="0.2">
      <c r="A33" s="35"/>
      <c r="B33" s="34"/>
      <c r="C33" s="34"/>
      <c r="D33" s="34"/>
      <c r="E33" s="34"/>
      <c r="F33" s="34"/>
      <c r="G33" s="34"/>
    </row>
    <row r="34" spans="1:7" x14ac:dyDescent="0.2">
      <c r="A34" s="35"/>
      <c r="B34" s="34"/>
      <c r="C34" s="34"/>
      <c r="D34" s="34"/>
      <c r="E34" s="34"/>
      <c r="F34" s="34"/>
      <c r="G34" s="34"/>
    </row>
    <row r="35" spans="1:7" x14ac:dyDescent="0.2">
      <c r="A35" s="35"/>
      <c r="B35" s="34"/>
      <c r="C35" s="34"/>
      <c r="D35" s="34"/>
      <c r="E35" s="34"/>
      <c r="F35" s="34"/>
      <c r="G35" s="34"/>
    </row>
    <row r="36" spans="1:7" x14ac:dyDescent="0.2">
      <c r="A36" s="35"/>
      <c r="B36" s="34"/>
      <c r="C36" s="34"/>
      <c r="D36" s="34"/>
      <c r="E36" s="34"/>
      <c r="F36" s="34"/>
      <c r="G36" s="34"/>
    </row>
    <row r="37" spans="1:7" x14ac:dyDescent="0.2">
      <c r="A37" s="35"/>
      <c r="B37" s="34"/>
      <c r="C37" s="34"/>
      <c r="D37" s="34"/>
      <c r="E37" s="34"/>
      <c r="F37" s="34"/>
      <c r="G37" s="34"/>
    </row>
    <row r="38" spans="1:7" x14ac:dyDescent="0.2">
      <c r="A38" s="35"/>
      <c r="B38" s="34"/>
      <c r="C38" s="34"/>
      <c r="D38" s="34"/>
      <c r="E38" s="34"/>
      <c r="F38" s="34"/>
      <c r="G38" s="34"/>
    </row>
    <row r="39" spans="1:7" x14ac:dyDescent="0.2">
      <c r="A39" s="35"/>
      <c r="B39" s="34"/>
      <c r="C39" s="34"/>
      <c r="D39" s="34"/>
      <c r="E39" s="34"/>
      <c r="F39" s="34"/>
      <c r="G39" s="34"/>
    </row>
    <row r="40" spans="1:7" x14ac:dyDescent="0.2">
      <c r="A40" s="35"/>
      <c r="B40" s="34"/>
      <c r="C40" s="34"/>
      <c r="D40" s="34"/>
      <c r="E40" s="34"/>
      <c r="F40" s="34"/>
      <c r="G40" s="34"/>
    </row>
    <row r="41" spans="1:7" x14ac:dyDescent="0.2">
      <c r="A41" s="35"/>
      <c r="B41" s="34"/>
      <c r="C41" s="34"/>
      <c r="D41" s="34"/>
      <c r="E41" s="34"/>
      <c r="F41" s="34"/>
      <c r="G41" s="34"/>
    </row>
    <row r="42" spans="1:7" x14ac:dyDescent="0.2">
      <c r="A42" s="35"/>
      <c r="B42" s="34"/>
      <c r="C42" s="34"/>
      <c r="D42" s="34"/>
      <c r="E42" s="34"/>
      <c r="F42" s="34"/>
      <c r="G42" s="34"/>
    </row>
    <row r="43" spans="1:7" x14ac:dyDescent="0.2">
      <c r="A43" s="35"/>
      <c r="B43" s="34"/>
      <c r="C43" s="34"/>
      <c r="D43" s="34"/>
      <c r="E43" s="34"/>
      <c r="F43" s="34"/>
      <c r="G43" s="34"/>
    </row>
    <row r="44" spans="1:7" x14ac:dyDescent="0.2">
      <c r="A44" s="35"/>
      <c r="B44" s="36"/>
      <c r="C44" s="34"/>
      <c r="D44" s="34"/>
      <c r="E44" s="34"/>
      <c r="F44" s="36"/>
      <c r="G44" s="34"/>
    </row>
    <row r="45" spans="1:7" x14ac:dyDescent="0.2">
      <c r="A45" s="35"/>
      <c r="B45" s="34"/>
      <c r="C45" s="34"/>
      <c r="D45" s="34"/>
      <c r="E45" s="34"/>
      <c r="F45" s="34"/>
      <c r="G45" s="34"/>
    </row>
  </sheetData>
  <mergeCells count="8">
    <mergeCell ref="F23:G23"/>
    <mergeCell ref="B2:G3"/>
    <mergeCell ref="B6:E6"/>
    <mergeCell ref="B7:E7"/>
    <mergeCell ref="B8:E8"/>
    <mergeCell ref="B10:E10"/>
    <mergeCell ref="F20:G20"/>
    <mergeCell ref="A4:G5"/>
  </mergeCells>
  <phoneticPr fontId="10" type="noConversion"/>
  <pageMargins left="0.59055118110236227" right="0.59055118110236227" top="0.98425196850393704" bottom="0.98425196850393704" header="0.51181102362204722" footer="0.51181102362204722"/>
  <pageSetup paperSize="9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4" sqref="E4"/>
    </sheetView>
  </sheetViews>
  <sheetFormatPr defaultRowHeight="12.75" x14ac:dyDescent="0.2"/>
  <cols>
    <col min="1" max="1" width="7.7109375" customWidth="1"/>
    <col min="4" max="4" width="33.7109375" customWidth="1"/>
    <col min="5" max="5" width="22.7109375" customWidth="1"/>
  </cols>
  <sheetData>
    <row r="1" spans="1:5" ht="18" x14ac:dyDescent="0.25">
      <c r="A1" s="41" t="s">
        <v>22</v>
      </c>
      <c r="B1" s="42"/>
      <c r="C1" s="42"/>
      <c r="D1" s="42"/>
      <c r="E1" s="42"/>
    </row>
    <row r="2" spans="1:5" ht="13.5" thickBot="1" x14ac:dyDescent="0.25"/>
    <row r="3" spans="1:5" ht="13.5" thickBot="1" x14ac:dyDescent="0.25">
      <c r="A3" s="43"/>
      <c r="B3" s="44" t="s">
        <v>23</v>
      </c>
      <c r="C3" s="44"/>
      <c r="D3" s="44"/>
      <c r="E3" s="60" t="s">
        <v>26</v>
      </c>
    </row>
    <row r="4" spans="1:5" x14ac:dyDescent="0.2">
      <c r="A4" s="51"/>
      <c r="B4" s="45" t="s">
        <v>46</v>
      </c>
      <c r="D4" s="46"/>
      <c r="E4" s="52">
        <f>Položky!G4</f>
        <v>0</v>
      </c>
    </row>
    <row r="5" spans="1:5" x14ac:dyDescent="0.2">
      <c r="A5" s="51"/>
      <c r="B5" s="45" t="s">
        <v>58</v>
      </c>
      <c r="D5" s="46"/>
      <c r="E5" s="52">
        <f>Položky!G17</f>
        <v>0</v>
      </c>
    </row>
    <row r="6" spans="1:5" x14ac:dyDescent="0.2">
      <c r="A6" s="51"/>
      <c r="B6" s="45" t="s">
        <v>37</v>
      </c>
      <c r="D6" s="46"/>
      <c r="E6" s="53">
        <f>Položky!G21</f>
        <v>0</v>
      </c>
    </row>
    <row r="7" spans="1:5" x14ac:dyDescent="0.2">
      <c r="A7" s="51"/>
      <c r="B7" s="45" t="s">
        <v>43</v>
      </c>
      <c r="D7" s="46"/>
      <c r="E7" s="52">
        <f>Položky!G43</f>
        <v>0</v>
      </c>
    </row>
    <row r="8" spans="1:5" x14ac:dyDescent="0.2">
      <c r="A8" s="48"/>
      <c r="B8" s="45"/>
      <c r="D8" s="46"/>
      <c r="E8" s="52"/>
    </row>
    <row r="9" spans="1:5" x14ac:dyDescent="0.2">
      <c r="A9" s="48"/>
      <c r="B9" s="45"/>
      <c r="D9" s="46"/>
      <c r="E9" s="52"/>
    </row>
    <row r="10" spans="1:5" x14ac:dyDescent="0.2">
      <c r="A10" s="48"/>
      <c r="B10" s="45"/>
      <c r="D10" s="46"/>
      <c r="E10" s="52"/>
    </row>
    <row r="11" spans="1:5" x14ac:dyDescent="0.2">
      <c r="A11" s="48"/>
      <c r="B11" s="45"/>
      <c r="D11" s="46"/>
      <c r="E11" s="52"/>
    </row>
    <row r="12" spans="1:5" x14ac:dyDescent="0.2">
      <c r="A12" s="48"/>
      <c r="B12" s="45"/>
      <c r="D12" s="46"/>
      <c r="E12" s="52"/>
    </row>
    <row r="13" spans="1:5" x14ac:dyDescent="0.2">
      <c r="A13" s="48"/>
      <c r="B13" s="45"/>
      <c r="D13" s="46"/>
      <c r="E13" s="52"/>
    </row>
    <row r="14" spans="1:5" x14ac:dyDescent="0.2">
      <c r="A14" s="48"/>
      <c r="B14" s="45"/>
      <c r="D14" s="46"/>
      <c r="E14" s="52"/>
    </row>
    <row r="15" spans="1:5" x14ac:dyDescent="0.2">
      <c r="A15" s="48"/>
      <c r="B15" s="45"/>
      <c r="D15" s="46"/>
      <c r="E15" s="52"/>
    </row>
    <row r="16" spans="1:5" ht="13.5" thickBot="1" x14ac:dyDescent="0.25">
      <c r="A16" s="54"/>
      <c r="B16" s="55"/>
      <c r="C16" s="56"/>
      <c r="D16" s="57"/>
      <c r="E16" s="58"/>
    </row>
    <row r="17" spans="1:5" ht="13.5" thickBot="1" x14ac:dyDescent="0.25">
      <c r="A17" s="59"/>
      <c r="B17" s="49"/>
      <c r="D17" s="47"/>
      <c r="E17" s="50"/>
    </row>
    <row r="18" spans="1:5" ht="13.5" thickBot="1" x14ac:dyDescent="0.25">
      <c r="A18" s="138" t="s">
        <v>33</v>
      </c>
      <c r="B18" s="139"/>
      <c r="C18" s="139"/>
      <c r="D18" s="140"/>
      <c r="E18" s="61">
        <f>SUM(E4:E16)</f>
        <v>0</v>
      </c>
    </row>
    <row r="20" spans="1:5" ht="13.5" thickBot="1" x14ac:dyDescent="0.25"/>
    <row r="21" spans="1:5" ht="13.5" thickBot="1" x14ac:dyDescent="0.25">
      <c r="A21" s="43"/>
      <c r="B21" s="44" t="s">
        <v>23</v>
      </c>
      <c r="C21" s="44"/>
      <c r="D21" s="44"/>
      <c r="E21" s="60" t="s">
        <v>26</v>
      </c>
    </row>
    <row r="22" spans="1:5" x14ac:dyDescent="0.2">
      <c r="A22" s="51"/>
      <c r="B22" s="45"/>
      <c r="D22" s="46"/>
      <c r="E22" s="52"/>
    </row>
    <row r="23" spans="1:5" x14ac:dyDescent="0.2">
      <c r="A23" s="51"/>
      <c r="B23" s="45"/>
      <c r="D23" s="46"/>
      <c r="E23" s="52"/>
    </row>
    <row r="24" spans="1:5" x14ac:dyDescent="0.2">
      <c r="A24" s="51"/>
      <c r="B24" s="45"/>
      <c r="D24" s="46"/>
      <c r="E24" s="53"/>
    </row>
    <row r="25" spans="1:5" x14ac:dyDescent="0.2">
      <c r="A25" s="48"/>
      <c r="B25" s="45"/>
      <c r="D25" s="46"/>
      <c r="E25" s="52"/>
    </row>
    <row r="26" spans="1:5" x14ac:dyDescent="0.2">
      <c r="A26" s="48"/>
      <c r="B26" s="45"/>
      <c r="D26" s="46"/>
      <c r="E26" s="52"/>
    </row>
    <row r="27" spans="1:5" x14ac:dyDescent="0.2">
      <c r="A27" s="48"/>
      <c r="B27" s="45"/>
      <c r="D27" s="46"/>
      <c r="E27" s="52"/>
    </row>
    <row r="28" spans="1:5" x14ac:dyDescent="0.2">
      <c r="A28" s="48"/>
      <c r="B28" s="45"/>
      <c r="D28" s="46"/>
      <c r="E28" s="52"/>
    </row>
    <row r="29" spans="1:5" ht="13.5" thickBot="1" x14ac:dyDescent="0.25">
      <c r="A29" s="54"/>
      <c r="B29" s="55"/>
      <c r="C29" s="56"/>
      <c r="D29" s="57"/>
      <c r="E29" s="58"/>
    </row>
    <row r="30" spans="1:5" ht="13.5" thickBot="1" x14ac:dyDescent="0.25">
      <c r="A30" s="59"/>
      <c r="B30" s="49"/>
      <c r="D30" s="47"/>
      <c r="E30" s="50"/>
    </row>
    <row r="31" spans="1:5" ht="13.5" thickBot="1" x14ac:dyDescent="0.25">
      <c r="A31" s="138" t="s">
        <v>34</v>
      </c>
      <c r="B31" s="139"/>
      <c r="C31" s="139"/>
      <c r="D31" s="140"/>
      <c r="E31" s="61">
        <f>SUM(E22:E29)</f>
        <v>0</v>
      </c>
    </row>
  </sheetData>
  <mergeCells count="2">
    <mergeCell ref="A18:D18"/>
    <mergeCell ref="A31:D31"/>
  </mergeCells>
  <phoneticPr fontId="10" type="noConversion"/>
  <pageMargins left="0.78740157480314965" right="0.78740157480314965" top="0.39370078740157483" bottom="0.78740157480314965" header="0.51181102362204722" footer="0.51181102362204722"/>
  <pageSetup paperSize="9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F5" sqref="F5"/>
    </sheetView>
  </sheetViews>
  <sheetFormatPr defaultRowHeight="12.75" x14ac:dyDescent="0.2"/>
  <cols>
    <col min="1" max="1" width="6.5703125" customWidth="1"/>
    <col min="2" max="2" width="34.7109375" customWidth="1"/>
    <col min="3" max="3" width="37.140625" style="72" customWidth="1"/>
    <col min="7" max="7" width="13.42578125" customWidth="1"/>
  </cols>
  <sheetData>
    <row r="1" spans="1:9" ht="18.75" thickBot="1" x14ac:dyDescent="0.3">
      <c r="A1" s="141" t="s">
        <v>27</v>
      </c>
      <c r="B1" s="142"/>
      <c r="C1" s="142"/>
      <c r="D1" s="142"/>
      <c r="E1" s="142"/>
      <c r="F1" s="142"/>
      <c r="G1" s="142"/>
      <c r="H1" s="142"/>
    </row>
    <row r="2" spans="1:9" ht="13.5" thickBot="1" x14ac:dyDescent="0.25">
      <c r="A2" s="62" t="s">
        <v>28</v>
      </c>
      <c r="B2" s="63" t="s">
        <v>29</v>
      </c>
      <c r="C2" s="71" t="s">
        <v>30</v>
      </c>
      <c r="D2" s="64" t="s">
        <v>24</v>
      </c>
      <c r="E2" s="65" t="s">
        <v>31</v>
      </c>
      <c r="F2" s="65" t="s">
        <v>25</v>
      </c>
      <c r="G2" s="66" t="s">
        <v>32</v>
      </c>
      <c r="H2" s="67"/>
    </row>
    <row r="3" spans="1:9" ht="13.5" thickBot="1" x14ac:dyDescent="0.25"/>
    <row r="4" spans="1:9" ht="13.5" thickBot="1" x14ac:dyDescent="0.25">
      <c r="A4" s="86"/>
      <c r="B4" s="99" t="s">
        <v>46</v>
      </c>
      <c r="C4" s="87"/>
      <c r="D4" s="88"/>
      <c r="E4" s="88"/>
      <c r="F4" s="88"/>
      <c r="G4" s="100">
        <f>SUM(G5:G14)</f>
        <v>0</v>
      </c>
    </row>
    <row r="5" spans="1:9" x14ac:dyDescent="0.2">
      <c r="A5" s="18"/>
      <c r="B5" s="101" t="s">
        <v>62</v>
      </c>
      <c r="C5" s="104" t="s">
        <v>61</v>
      </c>
      <c r="D5" s="101" t="s">
        <v>35</v>
      </c>
      <c r="E5">
        <v>18</v>
      </c>
      <c r="F5">
        <v>0</v>
      </c>
      <c r="G5" s="17">
        <f>E5*F5</f>
        <v>0</v>
      </c>
      <c r="I5" s="83"/>
    </row>
    <row r="6" spans="1:9" x14ac:dyDescent="0.2">
      <c r="A6" s="18"/>
      <c r="B6" s="101" t="s">
        <v>60</v>
      </c>
      <c r="C6" s="104" t="s">
        <v>75</v>
      </c>
      <c r="D6" s="101" t="s">
        <v>35</v>
      </c>
      <c r="E6">
        <v>21</v>
      </c>
      <c r="F6">
        <v>0</v>
      </c>
      <c r="G6" s="17">
        <f>E6*F6</f>
        <v>0</v>
      </c>
      <c r="I6" s="83"/>
    </row>
    <row r="7" spans="1:9" x14ac:dyDescent="0.2">
      <c r="A7" s="18"/>
      <c r="B7" s="101" t="s">
        <v>62</v>
      </c>
      <c r="C7" s="104" t="s">
        <v>73</v>
      </c>
      <c r="D7" s="101" t="s">
        <v>35</v>
      </c>
      <c r="E7">
        <v>1</v>
      </c>
      <c r="F7">
        <v>0</v>
      </c>
      <c r="G7" s="17">
        <f>E7*F7</f>
        <v>0</v>
      </c>
      <c r="I7" s="83"/>
    </row>
    <row r="8" spans="1:9" x14ac:dyDescent="0.2">
      <c r="A8" s="18"/>
      <c r="B8" s="101" t="s">
        <v>50</v>
      </c>
      <c r="C8" s="104" t="s">
        <v>85</v>
      </c>
      <c r="D8" s="101" t="s">
        <v>51</v>
      </c>
      <c r="E8">
        <v>16</v>
      </c>
      <c r="F8">
        <v>0</v>
      </c>
      <c r="G8" s="17">
        <f t="shared" ref="G8:G13" si="0">E8*F8</f>
        <v>0</v>
      </c>
      <c r="I8" s="83"/>
    </row>
    <row r="9" spans="1:9" x14ac:dyDescent="0.2">
      <c r="A9" s="18"/>
      <c r="B9" s="101" t="s">
        <v>50</v>
      </c>
      <c r="C9" s="104" t="s">
        <v>76</v>
      </c>
      <c r="D9" s="101" t="s">
        <v>77</v>
      </c>
      <c r="E9">
        <v>20</v>
      </c>
      <c r="F9">
        <v>0</v>
      </c>
      <c r="G9" s="17">
        <f t="shared" si="0"/>
        <v>0</v>
      </c>
      <c r="I9" s="83"/>
    </row>
    <row r="10" spans="1:9" x14ac:dyDescent="0.2">
      <c r="A10" s="18"/>
      <c r="B10" s="101" t="s">
        <v>82</v>
      </c>
      <c r="C10" s="104"/>
      <c r="D10" s="101" t="s">
        <v>36</v>
      </c>
      <c r="E10">
        <v>360</v>
      </c>
      <c r="F10">
        <v>0</v>
      </c>
      <c r="G10" s="17">
        <f t="shared" si="0"/>
        <v>0</v>
      </c>
      <c r="I10" s="83"/>
    </row>
    <row r="11" spans="1:9" x14ac:dyDescent="0.2">
      <c r="A11" s="18"/>
      <c r="B11" s="101" t="s">
        <v>79</v>
      </c>
      <c r="C11" s="84"/>
      <c r="D11" s="101" t="s">
        <v>36</v>
      </c>
      <c r="E11">
        <v>670</v>
      </c>
      <c r="F11">
        <v>0</v>
      </c>
      <c r="G11" s="17">
        <f t="shared" si="0"/>
        <v>0</v>
      </c>
      <c r="I11" s="83"/>
    </row>
    <row r="12" spans="1:9" x14ac:dyDescent="0.2">
      <c r="A12" s="18"/>
      <c r="B12" s="101" t="s">
        <v>78</v>
      </c>
      <c r="C12" s="84"/>
      <c r="D12" s="101" t="s">
        <v>51</v>
      </c>
      <c r="E12">
        <v>50</v>
      </c>
      <c r="F12">
        <v>0</v>
      </c>
      <c r="G12" s="17">
        <f>E12*F12</f>
        <v>0</v>
      </c>
      <c r="I12" s="83"/>
    </row>
    <row r="13" spans="1:9" x14ac:dyDescent="0.2">
      <c r="A13" s="18"/>
      <c r="B13" s="83" t="s">
        <v>47</v>
      </c>
      <c r="C13" s="84"/>
      <c r="D13" s="101" t="s">
        <v>36</v>
      </c>
      <c r="E13">
        <v>810</v>
      </c>
      <c r="F13">
        <v>0</v>
      </c>
      <c r="G13" s="17">
        <f t="shared" si="0"/>
        <v>0</v>
      </c>
      <c r="I13" s="83"/>
    </row>
    <row r="14" spans="1:9" x14ac:dyDescent="0.2">
      <c r="A14" s="23"/>
      <c r="B14" s="94" t="s">
        <v>48</v>
      </c>
      <c r="C14" s="98"/>
      <c r="D14" s="94" t="s">
        <v>36</v>
      </c>
      <c r="E14" s="69">
        <v>1060</v>
      </c>
      <c r="F14" s="69">
        <v>0</v>
      </c>
      <c r="G14" s="22">
        <f>E14*F14</f>
        <v>0</v>
      </c>
      <c r="I14" s="83"/>
    </row>
    <row r="15" spans="1:9" x14ac:dyDescent="0.2">
      <c r="B15" s="83"/>
      <c r="D15" s="83"/>
      <c r="I15" s="83"/>
    </row>
    <row r="16" spans="1:9" ht="13.5" thickBot="1" x14ac:dyDescent="0.25">
      <c r="B16" s="83"/>
      <c r="D16" s="83"/>
      <c r="I16" s="83"/>
    </row>
    <row r="17" spans="1:9" ht="13.5" thickBot="1" x14ac:dyDescent="0.25">
      <c r="A17" s="86"/>
      <c r="B17" s="99" t="s">
        <v>58</v>
      </c>
      <c r="C17" s="111"/>
      <c r="D17" s="112"/>
      <c r="E17" s="88"/>
      <c r="F17" s="88"/>
      <c r="G17" s="97">
        <f>SUM(G18:G18)</f>
        <v>0</v>
      </c>
      <c r="I17" s="83"/>
    </row>
    <row r="18" spans="1:9" x14ac:dyDescent="0.2">
      <c r="A18" s="23"/>
      <c r="B18" s="103" t="s">
        <v>59</v>
      </c>
      <c r="C18" s="113" t="s">
        <v>84</v>
      </c>
      <c r="D18" s="103" t="s">
        <v>36</v>
      </c>
      <c r="E18" s="69">
        <v>560</v>
      </c>
      <c r="F18" s="69">
        <v>0</v>
      </c>
      <c r="G18" s="117">
        <f>E18*F18</f>
        <v>0</v>
      </c>
      <c r="I18" s="83"/>
    </row>
    <row r="19" spans="1:9" x14ac:dyDescent="0.2">
      <c r="B19" s="83"/>
      <c r="D19" s="83"/>
      <c r="I19" s="83"/>
    </row>
    <row r="20" spans="1:9" ht="13.5" thickBot="1" x14ac:dyDescent="0.25"/>
    <row r="21" spans="1:9" ht="13.5" thickBot="1" x14ac:dyDescent="0.25">
      <c r="A21" s="86"/>
      <c r="B21" s="99" t="s">
        <v>37</v>
      </c>
      <c r="C21" s="87"/>
      <c r="D21" s="88"/>
      <c r="E21" s="88"/>
      <c r="F21" s="88"/>
      <c r="G21" s="97">
        <f>SUM(G22,G38)</f>
        <v>0</v>
      </c>
    </row>
    <row r="22" spans="1:9" x14ac:dyDescent="0.2">
      <c r="A22" s="89"/>
      <c r="B22" s="90" t="s">
        <v>40</v>
      </c>
      <c r="C22" s="91"/>
      <c r="D22" s="92"/>
      <c r="E22" s="92"/>
      <c r="F22" s="92"/>
      <c r="G22" s="93">
        <f>SUM(G23:G35)</f>
        <v>0</v>
      </c>
    </row>
    <row r="23" spans="1:9" x14ac:dyDescent="0.2">
      <c r="A23" s="18"/>
      <c r="B23" s="101" t="s">
        <v>63</v>
      </c>
      <c r="C23" s="104" t="s">
        <v>64</v>
      </c>
      <c r="D23" s="83" t="s">
        <v>35</v>
      </c>
      <c r="E23">
        <v>11</v>
      </c>
      <c r="F23">
        <v>0</v>
      </c>
      <c r="G23" s="17">
        <f t="shared" ref="G23:G35" si="1">E23*F23</f>
        <v>0</v>
      </c>
    </row>
    <row r="24" spans="1:9" x14ac:dyDescent="0.2">
      <c r="A24" s="18"/>
      <c r="B24" s="101" t="s">
        <v>65</v>
      </c>
      <c r="C24" s="104" t="s">
        <v>64</v>
      </c>
      <c r="D24" s="101" t="s">
        <v>35</v>
      </c>
      <c r="E24">
        <v>19</v>
      </c>
      <c r="F24">
        <v>0</v>
      </c>
      <c r="G24" s="17">
        <f t="shared" si="1"/>
        <v>0</v>
      </c>
    </row>
    <row r="25" spans="1:9" x14ac:dyDescent="0.2">
      <c r="A25" s="18"/>
      <c r="B25" s="101" t="s">
        <v>67</v>
      </c>
      <c r="C25" s="104" t="s">
        <v>74</v>
      </c>
      <c r="D25" s="83" t="s">
        <v>35</v>
      </c>
      <c r="E25">
        <v>11</v>
      </c>
      <c r="F25">
        <v>0</v>
      </c>
      <c r="G25" s="17">
        <f t="shared" si="1"/>
        <v>0</v>
      </c>
    </row>
    <row r="26" spans="1:9" x14ac:dyDescent="0.2">
      <c r="A26" s="18"/>
      <c r="B26" s="101" t="s">
        <v>66</v>
      </c>
      <c r="C26" s="104" t="s">
        <v>53</v>
      </c>
      <c r="D26" s="101" t="s">
        <v>35</v>
      </c>
      <c r="E26">
        <v>5</v>
      </c>
      <c r="F26">
        <v>0</v>
      </c>
      <c r="G26" s="17">
        <f t="shared" si="1"/>
        <v>0</v>
      </c>
    </row>
    <row r="27" spans="1:9" x14ac:dyDescent="0.2">
      <c r="A27" s="18"/>
      <c r="B27" s="101" t="s">
        <v>56</v>
      </c>
      <c r="C27" s="84"/>
      <c r="D27" s="83" t="s">
        <v>35</v>
      </c>
      <c r="E27">
        <v>400</v>
      </c>
      <c r="F27">
        <v>0</v>
      </c>
      <c r="G27" s="17">
        <f t="shared" si="1"/>
        <v>0</v>
      </c>
    </row>
    <row r="28" spans="1:9" x14ac:dyDescent="0.2">
      <c r="A28" s="18"/>
      <c r="B28" s="101" t="s">
        <v>54</v>
      </c>
      <c r="C28" s="84"/>
      <c r="D28" s="83" t="s">
        <v>35</v>
      </c>
      <c r="E28">
        <v>400</v>
      </c>
      <c r="F28">
        <v>0</v>
      </c>
      <c r="G28" s="17">
        <f t="shared" si="1"/>
        <v>0</v>
      </c>
    </row>
    <row r="29" spans="1:9" x14ac:dyDescent="0.2">
      <c r="A29" s="18"/>
      <c r="B29" s="101" t="s">
        <v>55</v>
      </c>
      <c r="C29" s="84"/>
      <c r="D29" s="101" t="s">
        <v>35</v>
      </c>
      <c r="E29">
        <v>400</v>
      </c>
      <c r="F29">
        <v>0</v>
      </c>
      <c r="G29" s="17">
        <f t="shared" si="1"/>
        <v>0</v>
      </c>
    </row>
    <row r="30" spans="1:9" x14ac:dyDescent="0.2">
      <c r="A30" s="18"/>
      <c r="B30" s="101" t="s">
        <v>68</v>
      </c>
      <c r="C30" s="84"/>
      <c r="D30" s="101" t="s">
        <v>35</v>
      </c>
      <c r="E30">
        <v>230</v>
      </c>
      <c r="F30">
        <v>0</v>
      </c>
      <c r="G30" s="17">
        <f t="shared" si="1"/>
        <v>0</v>
      </c>
    </row>
    <row r="31" spans="1:9" x14ac:dyDescent="0.2">
      <c r="A31" s="18"/>
      <c r="B31" s="101" t="s">
        <v>69</v>
      </c>
      <c r="C31" s="84"/>
      <c r="D31" s="83" t="s">
        <v>35</v>
      </c>
      <c r="E31">
        <v>175</v>
      </c>
      <c r="F31">
        <v>0</v>
      </c>
      <c r="G31" s="17">
        <f t="shared" si="1"/>
        <v>0</v>
      </c>
    </row>
    <row r="32" spans="1:9" x14ac:dyDescent="0.2">
      <c r="A32" s="18"/>
      <c r="B32" s="101" t="s">
        <v>70</v>
      </c>
      <c r="C32" s="73"/>
      <c r="D32" s="101" t="s">
        <v>35</v>
      </c>
      <c r="E32">
        <v>150</v>
      </c>
      <c r="F32">
        <v>0</v>
      </c>
      <c r="G32" s="76">
        <f t="shared" si="1"/>
        <v>0</v>
      </c>
    </row>
    <row r="33" spans="1:9" x14ac:dyDescent="0.2">
      <c r="A33" s="18"/>
      <c r="B33" s="101" t="s">
        <v>71</v>
      </c>
      <c r="C33" s="73"/>
      <c r="D33" s="101" t="s">
        <v>35</v>
      </c>
      <c r="E33">
        <v>130</v>
      </c>
      <c r="F33">
        <v>0</v>
      </c>
      <c r="G33" s="76">
        <f t="shared" si="1"/>
        <v>0</v>
      </c>
    </row>
    <row r="34" spans="1:9" x14ac:dyDescent="0.2">
      <c r="A34" s="18"/>
      <c r="B34" s="101" t="s">
        <v>83</v>
      </c>
      <c r="C34" s="73"/>
      <c r="D34" s="101" t="s">
        <v>35</v>
      </c>
      <c r="E34">
        <v>550</v>
      </c>
      <c r="F34">
        <v>0</v>
      </c>
      <c r="G34" s="76">
        <f t="shared" si="1"/>
        <v>0</v>
      </c>
    </row>
    <row r="35" spans="1:9" x14ac:dyDescent="0.2">
      <c r="A35" s="18"/>
      <c r="B35" s="101" t="s">
        <v>72</v>
      </c>
      <c r="C35" s="73"/>
      <c r="D35" s="101" t="s">
        <v>35</v>
      </c>
      <c r="E35">
        <v>1170</v>
      </c>
      <c r="F35">
        <v>0</v>
      </c>
      <c r="G35" s="76">
        <f t="shared" si="1"/>
        <v>0</v>
      </c>
    </row>
    <row r="36" spans="1:9" x14ac:dyDescent="0.2">
      <c r="A36" s="18"/>
      <c r="B36" s="101"/>
      <c r="C36" s="73"/>
      <c r="D36" s="101"/>
      <c r="G36" s="76"/>
    </row>
    <row r="37" spans="1:9" x14ac:dyDescent="0.2">
      <c r="A37" s="18"/>
      <c r="B37" s="101"/>
      <c r="C37" s="73"/>
      <c r="D37" s="68"/>
      <c r="G37" s="76"/>
    </row>
    <row r="38" spans="1:9" x14ac:dyDescent="0.2">
      <c r="A38" s="18"/>
      <c r="B38" s="85" t="s">
        <v>39</v>
      </c>
      <c r="C38" s="73"/>
      <c r="D38" s="68"/>
      <c r="G38" s="75">
        <f>SUM(G39:G40)</f>
        <v>0</v>
      </c>
    </row>
    <row r="39" spans="1:9" x14ac:dyDescent="0.2">
      <c r="A39" s="18"/>
      <c r="B39" s="83" t="s">
        <v>49</v>
      </c>
      <c r="C39" s="104" t="s">
        <v>80</v>
      </c>
      <c r="D39" s="83" t="s">
        <v>35</v>
      </c>
      <c r="E39">
        <f>SUM(E23:E26)</f>
        <v>46</v>
      </c>
      <c r="F39">
        <v>0</v>
      </c>
      <c r="G39" s="76">
        <f t="shared" ref="G39:G40" si="2">E39*F39</f>
        <v>0</v>
      </c>
    </row>
    <row r="40" spans="1:9" x14ac:dyDescent="0.2">
      <c r="A40" s="23"/>
      <c r="B40" s="103" t="s">
        <v>52</v>
      </c>
      <c r="C40" s="113" t="s">
        <v>81</v>
      </c>
      <c r="D40" s="94" t="s">
        <v>35</v>
      </c>
      <c r="E40" s="69">
        <f>SUM(E27:E35)</f>
        <v>3605</v>
      </c>
      <c r="F40" s="69">
        <v>0</v>
      </c>
      <c r="G40" s="77">
        <f t="shared" si="2"/>
        <v>0</v>
      </c>
    </row>
    <row r="41" spans="1:9" x14ac:dyDescent="0.2">
      <c r="I41" s="83"/>
    </row>
    <row r="42" spans="1:9" ht="13.5" thickBot="1" x14ac:dyDescent="0.25">
      <c r="B42" s="68"/>
      <c r="C42" s="73"/>
      <c r="D42" s="68"/>
      <c r="F42" s="68"/>
    </row>
    <row r="43" spans="1:9" ht="13.5" thickBot="1" x14ac:dyDescent="0.25">
      <c r="A43" s="86"/>
      <c r="B43" s="99" t="s">
        <v>43</v>
      </c>
      <c r="C43" s="95"/>
      <c r="D43" s="96"/>
      <c r="E43" s="88"/>
      <c r="F43" s="88"/>
      <c r="G43" s="97">
        <f>SUM(G44:G45)</f>
        <v>0</v>
      </c>
    </row>
    <row r="44" spans="1:9" x14ac:dyDescent="0.2">
      <c r="A44" s="18"/>
      <c r="B44" s="83" t="s">
        <v>41</v>
      </c>
      <c r="C44" s="84" t="s">
        <v>42</v>
      </c>
      <c r="D44" s="83" t="s">
        <v>36</v>
      </c>
      <c r="E44">
        <v>660</v>
      </c>
      <c r="F44">
        <v>0</v>
      </c>
      <c r="G44" s="76">
        <f>E44*F44</f>
        <v>0</v>
      </c>
      <c r="I44" s="83"/>
    </row>
    <row r="45" spans="1:9" x14ac:dyDescent="0.2">
      <c r="A45" s="23"/>
      <c r="B45" s="94" t="s">
        <v>45</v>
      </c>
      <c r="C45" s="74"/>
      <c r="D45" s="103" t="s">
        <v>35</v>
      </c>
      <c r="E45" s="69">
        <v>1</v>
      </c>
      <c r="F45" s="69">
        <v>0</v>
      </c>
      <c r="G45" s="22">
        <f>E45*F45</f>
        <v>0</v>
      </c>
      <c r="I45" s="83"/>
    </row>
    <row r="46" spans="1:9" x14ac:dyDescent="0.2">
      <c r="B46" s="83"/>
      <c r="C46" s="73"/>
      <c r="D46" s="68"/>
      <c r="I46" s="83"/>
    </row>
    <row r="47" spans="1:9" ht="13.5" thickBot="1" x14ac:dyDescent="0.25">
      <c r="G47" s="70"/>
    </row>
    <row r="48" spans="1:9" ht="13.5" thickBot="1" x14ac:dyDescent="0.25">
      <c r="A48" s="78"/>
      <c r="B48" s="79" t="s">
        <v>44</v>
      </c>
      <c r="C48" s="80"/>
      <c r="D48" s="79"/>
      <c r="E48" s="79"/>
      <c r="F48" s="79"/>
      <c r="G48" s="81">
        <f>SUM(G43,G21,G17,G4)</f>
        <v>0</v>
      </c>
      <c r="H48" s="102"/>
    </row>
    <row r="49" spans="2:4" x14ac:dyDescent="0.2">
      <c r="B49" s="68"/>
      <c r="D49" s="68"/>
    </row>
    <row r="50" spans="2:4" x14ac:dyDescent="0.2">
      <c r="B50" s="68"/>
    </row>
    <row r="51" spans="2:4" x14ac:dyDescent="0.2">
      <c r="B51" s="68"/>
    </row>
  </sheetData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Krycí list</vt:lpstr>
      <vt:lpstr>Rekapitulace</vt:lpstr>
      <vt:lpstr>Položky</vt:lpstr>
      <vt:lpstr>SazbaDPH1</vt:lpstr>
      <vt:lpstr>SazbaDPH2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Lýdia Regéciová</cp:lastModifiedBy>
  <cp:lastPrinted>2020-03-24T21:46:03Z</cp:lastPrinted>
  <dcterms:created xsi:type="dcterms:W3CDTF">2008-04-06T12:01:45Z</dcterms:created>
  <dcterms:modified xsi:type="dcterms:W3CDTF">2024-07-21T11:17:00Z</dcterms:modified>
</cp:coreProperties>
</file>